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EE\Techno\"/>
    </mc:Choice>
  </mc:AlternateContent>
  <bookViews>
    <workbookView xWindow="240" yWindow="60" windowWidth="11370" windowHeight="6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9" i="1" l="1"/>
  <c r="B9" i="1"/>
  <c r="C10" i="1"/>
  <c r="B10" i="1"/>
  <c r="D10" i="1"/>
  <c r="C11" i="1"/>
  <c r="B11" i="1"/>
  <c r="C12" i="1"/>
  <c r="B12" i="1"/>
  <c r="C13" i="1"/>
  <c r="B13" i="1"/>
  <c r="C14" i="1"/>
  <c r="B14" i="1"/>
  <c r="C15" i="1"/>
  <c r="B15" i="1"/>
  <c r="C16" i="1"/>
  <c r="B16" i="1"/>
  <c r="C17" i="1"/>
  <c r="B17" i="1"/>
  <c r="C18" i="1"/>
  <c r="D18" i="1"/>
  <c r="B18" i="1"/>
  <c r="C19" i="1"/>
  <c r="B19" i="1"/>
  <c r="D19" i="1"/>
  <c r="C20" i="1"/>
  <c r="B20" i="1"/>
  <c r="C21" i="1"/>
  <c r="B21" i="1"/>
  <c r="C22" i="1"/>
  <c r="B22" i="1"/>
  <c r="C23" i="1"/>
  <c r="B23" i="1"/>
  <c r="C24" i="1"/>
  <c r="B24" i="1"/>
  <c r="C25" i="1"/>
  <c r="B25" i="1"/>
  <c r="C26" i="1"/>
  <c r="B26" i="1"/>
  <c r="C27" i="1"/>
  <c r="B27" i="1"/>
  <c r="C28" i="1"/>
  <c r="B28" i="1"/>
  <c r="C29" i="1"/>
  <c r="B29" i="1"/>
  <c r="C30" i="1"/>
  <c r="B30" i="1"/>
  <c r="C31" i="1"/>
  <c r="B31" i="1"/>
  <c r="C32" i="1"/>
  <c r="B32" i="1"/>
  <c r="C33" i="1"/>
  <c r="B33" i="1"/>
  <c r="C34" i="1"/>
  <c r="B34" i="1"/>
  <c r="D34" i="1"/>
  <c r="C35" i="1"/>
  <c r="D35" i="1"/>
  <c r="B35" i="1"/>
  <c r="C36" i="1"/>
  <c r="B36" i="1"/>
  <c r="C37" i="1"/>
  <c r="B37" i="1"/>
  <c r="C38" i="1"/>
  <c r="B38" i="1"/>
  <c r="C8" i="1"/>
  <c r="B8" i="1"/>
  <c r="I48" i="1"/>
  <c r="B7" i="1"/>
  <c r="B5" i="1"/>
  <c r="B6" i="1"/>
  <c r="D38" i="1"/>
  <c r="D36" i="1"/>
  <c r="D33" i="1"/>
  <c r="D31" i="1"/>
  <c r="D27" i="1"/>
  <c r="D26" i="1"/>
  <c r="D22" i="1"/>
  <c r="D20" i="1"/>
  <c r="D17" i="1"/>
  <c r="D15" i="1"/>
  <c r="D11" i="1"/>
  <c r="D8" i="1"/>
  <c r="D30" i="1"/>
  <c r="D28" i="1"/>
  <c r="D25" i="1"/>
  <c r="D23" i="1"/>
  <c r="D14" i="1"/>
  <c r="D12" i="1"/>
  <c r="D9" i="1"/>
  <c r="D37" i="1"/>
  <c r="D32" i="1"/>
  <c r="D29" i="1"/>
  <c r="D24" i="1"/>
  <c r="D21" i="1"/>
  <c r="D16" i="1"/>
  <c r="D13" i="1"/>
</calcChain>
</file>

<file path=xl/sharedStrings.xml><?xml version="1.0" encoding="utf-8"?>
<sst xmlns="http://schemas.openxmlformats.org/spreadsheetml/2006/main" count="28" uniqueCount="24">
  <si>
    <t>А = KVARh/KWh</t>
  </si>
  <si>
    <t>COS(F)</t>
  </si>
  <si>
    <t>ИЗВОДИ:</t>
  </si>
  <si>
    <t>2.9 - tg(F)</t>
  </si>
  <si>
    <t>2.7</t>
  </si>
  <si>
    <t xml:space="preserve">COS(F) = </t>
  </si>
  <si>
    <t>Пример:</t>
  </si>
  <si>
    <t>tg(F)=0.75</t>
  </si>
  <si>
    <t>COS(F) =</t>
  </si>
  <si>
    <t>2.9-0.75 =</t>
  </si>
  <si>
    <t>А =tg(F)</t>
  </si>
  <si>
    <t>%</t>
  </si>
  <si>
    <t>Линейна</t>
  </si>
  <si>
    <t>зависимост</t>
  </si>
  <si>
    <t>разлика</t>
  </si>
  <si>
    <t>За тази част от графиката - до СOS(F)=0.97 може да изчисляваме с точност до 1% COS(F) по следната формула:</t>
  </si>
  <si>
    <t>Приложение 3</t>
  </si>
  <si>
    <t>TRPR3</t>
  </si>
  <si>
    <t>1. Използването на tg(F) за изчисление на COS(F) е удобно, защото на всеки обект разполагаме с търговски електромер,</t>
  </si>
  <si>
    <t>4. В по-голямата си част за tg(F) Э (1.1 - 0.3) зависимостта е много близка до линейната.</t>
  </si>
  <si>
    <t>от който можем да отчетем консумираната активната и реактивната ел. енергият за определен период от време.</t>
  </si>
  <si>
    <t>2. Ако реактивната ел. енергия е повече от 50 % от активната ще плащаме глоба за лош COS(F) под 0,9. /Надбавка за консумиране на реактивна ел. енергия/.</t>
  </si>
  <si>
    <t>3. Ако реактивната ел. енергия е по-малко от 33 % от активната (1/3), то фактора на мощността COS(F) е над 0,95 и имаме добро компенсиране на реакт. ел. енергия.</t>
  </si>
  <si>
    <t>Таблица и графика за изчисляване на COS(F) в зависимост от tg(F) - отношението на реактивната към активната ел. енергия.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</si>
</sst>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Tahoma"/>
      <charset val="204"/>
    </font>
    <font>
      <sz val="9"/>
      <name val="Tahoma"/>
      <family val="2"/>
    </font>
    <font>
      <b/>
      <u/>
      <sz val="11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bg-BG" sz="92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rPr>
              <a:t>Зависимост на COS(F) от tg(F)</a:t>
            </a:r>
          </a:p>
        </c:rich>
      </c:tx>
      <c:layout>
        <c:manualLayout>
          <c:xMode val="edge"/>
          <c:yMode val="edge"/>
          <c:x val="0.35682156047133851"/>
          <c:y val="2.86910026657626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979010494752625E-2"/>
          <c:y val="0.11655721915769197"/>
          <c:w val="0.85907046476761617"/>
          <c:h val="0.7800367743630155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Sheet1!$A$5:$A$38</c:f>
              <c:numCache>
                <c:formatCode>General</c:formatCode>
                <c:ptCount val="34"/>
                <c:pt idx="0">
                  <c:v>0</c:v>
                </c:pt>
                <c:pt idx="1">
                  <c:v>0.14199999999999999</c:v>
                </c:pt>
                <c:pt idx="2">
                  <c:v>0.20300000000000001</c:v>
                </c:pt>
                <c:pt idx="3">
                  <c:v>0.251</c:v>
                </c:pt>
                <c:pt idx="4">
                  <c:v>0.29099999999999998</c:v>
                </c:pt>
                <c:pt idx="5">
                  <c:v>0.32900000000000001</c:v>
                </c:pt>
                <c:pt idx="6">
                  <c:v>0.36299999999999999</c:v>
                </c:pt>
                <c:pt idx="7">
                  <c:v>0.39500000000000002</c:v>
                </c:pt>
                <c:pt idx="8">
                  <c:v>0.42599999999999999</c:v>
                </c:pt>
                <c:pt idx="9">
                  <c:v>0.45600000000000002</c:v>
                </c:pt>
                <c:pt idx="10">
                  <c:v>0.48599999999999999</c:v>
                </c:pt>
                <c:pt idx="11">
                  <c:v>0.51200000000000001</c:v>
                </c:pt>
                <c:pt idx="12">
                  <c:v>0.54</c:v>
                </c:pt>
                <c:pt idx="13">
                  <c:v>0.56699999999999995</c:v>
                </c:pt>
                <c:pt idx="14">
                  <c:v>0.59299999999999997</c:v>
                </c:pt>
                <c:pt idx="15">
                  <c:v>0.62</c:v>
                </c:pt>
                <c:pt idx="16">
                  <c:v>0.64600000000000002</c:v>
                </c:pt>
                <c:pt idx="17">
                  <c:v>0.67200000000000004</c:v>
                </c:pt>
                <c:pt idx="18">
                  <c:v>0.69599999999999995</c:v>
                </c:pt>
                <c:pt idx="19">
                  <c:v>0.72399999999999998</c:v>
                </c:pt>
                <c:pt idx="20">
                  <c:v>0.75</c:v>
                </c:pt>
                <c:pt idx="21">
                  <c:v>0.77600000000000002</c:v>
                </c:pt>
                <c:pt idx="22">
                  <c:v>0.80200000000000005</c:v>
                </c:pt>
                <c:pt idx="23">
                  <c:v>0.82899999999999996</c:v>
                </c:pt>
                <c:pt idx="24">
                  <c:v>0.85499999999999998</c:v>
                </c:pt>
                <c:pt idx="25">
                  <c:v>0.88200000000000001</c:v>
                </c:pt>
                <c:pt idx="26">
                  <c:v>0.90900000000000003</c:v>
                </c:pt>
                <c:pt idx="27">
                  <c:v>0.93600000000000005</c:v>
                </c:pt>
                <c:pt idx="28">
                  <c:v>0.96399999999999997</c:v>
                </c:pt>
                <c:pt idx="29">
                  <c:v>0.99199999999999999</c:v>
                </c:pt>
                <c:pt idx="30">
                  <c:v>1.02</c:v>
                </c:pt>
                <c:pt idx="31">
                  <c:v>1.04</c:v>
                </c:pt>
                <c:pt idx="32">
                  <c:v>1.0780000000000001</c:v>
                </c:pt>
                <c:pt idx="33">
                  <c:v>1.1080000000000001</c:v>
                </c:pt>
              </c:numCache>
            </c:numRef>
          </c:xVal>
          <c:yVal>
            <c:numRef>
              <c:f>Sheet1!$B$5:$B$38</c:f>
              <c:numCache>
                <c:formatCode>0.00</c:formatCode>
                <c:ptCount val="34"/>
                <c:pt idx="0">
                  <c:v>1</c:v>
                </c:pt>
                <c:pt idx="1">
                  <c:v>0.99006795247763135</c:v>
                </c:pt>
                <c:pt idx="2">
                  <c:v>0.98001120962832733</c:v>
                </c:pt>
                <c:pt idx="3">
                  <c:v>0.96991385564040133</c:v>
                </c:pt>
                <c:pt idx="4">
                  <c:v>0.96017188154233357</c:v>
                </c:pt>
                <c:pt idx="5">
                  <c:v>0.94991094883529137</c:v>
                </c:pt>
                <c:pt idx="6">
                  <c:v>0.93998538879267846</c:v>
                </c:pt>
                <c:pt idx="7">
                  <c:v>0.93007160780709941</c:v>
                </c:pt>
                <c:pt idx="8">
                  <c:v>0.91999940825657089</c:v>
                </c:pt>
                <c:pt idx="9">
                  <c:v>0.90986725932175039</c:v>
                </c:pt>
                <c:pt idx="10">
                  <c:v>0.89940714431137769</c:v>
                </c:pt>
                <c:pt idx="11">
                  <c:v>0.89011382506447689</c:v>
                </c:pt>
                <c:pt idx="12">
                  <c:v>0.87990539765719245</c:v>
                </c:pt>
                <c:pt idx="13">
                  <c:v>0.86989778253382322</c:v>
                </c:pt>
                <c:pt idx="14">
                  <c:v>0.86013780494337089</c:v>
                </c:pt>
                <c:pt idx="15">
                  <c:v>0.84990269171237953</c:v>
                </c:pt>
                <c:pt idx="16">
                  <c:v>0.83997556983381461</c:v>
                </c:pt>
                <c:pt idx="17">
                  <c:v>0.83000156970045291</c:v>
                </c:pt>
                <c:pt idx="18">
                  <c:v>0.8207713464621158</c:v>
                </c:pt>
                <c:pt idx="19">
                  <c:v>0.809995191234823</c:v>
                </c:pt>
                <c:pt idx="20">
                  <c:v>0.8</c:v>
                </c:pt>
                <c:pt idx="21">
                  <c:v>0.79003237555810024</c:v>
                </c:pt>
                <c:pt idx="22">
                  <c:v>0.78010714977094398</c:v>
                </c:pt>
                <c:pt idx="23">
                  <c:v>0.76985944077033153</c:v>
                </c:pt>
                <c:pt idx="24">
                  <c:v>0.76006079209332467</c:v>
                </c:pt>
                <c:pt idx="25">
                  <c:v>0.74996915815254339</c:v>
                </c:pt>
                <c:pt idx="26">
                  <c:v>0.73997355544559684</c:v>
                </c:pt>
                <c:pt idx="27">
                  <c:v>0.73008339547251844</c:v>
                </c:pt>
                <c:pt idx="28">
                  <c:v>0.71994706913339857</c:v>
                </c:pt>
                <c:pt idx="29">
                  <c:v>0.70994084224242771</c:v>
                </c:pt>
                <c:pt idx="30">
                  <c:v>0.7000714109260574</c:v>
                </c:pt>
                <c:pt idx="31">
                  <c:v>0.6931087162517845</c:v>
                </c:pt>
                <c:pt idx="32">
                  <c:v>0.68008581809903024</c:v>
                </c:pt>
                <c:pt idx="33">
                  <c:v>0.67000054618466787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3C-4BF6-AF91-5B28D8C2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0559695"/>
        <c:axId val="1"/>
      </c:scatterChart>
      <c:valAx>
        <c:axId val="2060559695"/>
        <c:scaling>
          <c:orientation val="minMax"/>
          <c:max val="1.1100000000000001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tg(F)</a:t>
                </a:r>
              </a:p>
            </c:rich>
          </c:tx>
          <c:layout>
            <c:manualLayout>
              <c:xMode val="edge"/>
              <c:yMode val="edge"/>
              <c:x val="0.44527732902530964"/>
              <c:y val="0.939630491394055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"/>
        <c:crosses val="max"/>
        <c:crossBetween val="midCat"/>
        <c:majorUnit val="0.05"/>
        <c:minorUnit val="0.05"/>
      </c:valAx>
      <c:valAx>
        <c:axId val="1"/>
        <c:scaling>
          <c:orientation val="maxMin"/>
          <c:max val="1"/>
          <c:min val="0.65"/>
        </c:scaling>
        <c:delete val="0"/>
        <c:axPos val="r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COS(F)</a:t>
                </a:r>
              </a:p>
            </c:rich>
          </c:tx>
          <c:layout>
            <c:manualLayout>
              <c:xMode val="edge"/>
              <c:yMode val="edge"/>
              <c:x val="0.94902556405005112"/>
              <c:y val="0.4662288446820859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2060559695"/>
        <c:crosses val="max"/>
        <c:crossBetween val="midCat"/>
        <c:majorUnit val="0.02"/>
        <c:minorUnit val="0.0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12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95250</xdr:rowOff>
    </xdr:from>
    <xdr:to>
      <xdr:col>13</xdr:col>
      <xdr:colOff>895350</xdr:colOff>
      <xdr:row>36</xdr:row>
      <xdr:rowOff>28575</xdr:rowOff>
    </xdr:to>
    <xdr:graphicFrame macro="">
      <xdr:nvGraphicFramePr>
        <xdr:cNvPr id="10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29</xdr:row>
      <xdr:rowOff>142875</xdr:rowOff>
    </xdr:from>
    <xdr:to>
      <xdr:col>13</xdr:col>
      <xdr:colOff>314325</xdr:colOff>
      <xdr:row>29</xdr:row>
      <xdr:rowOff>142875</xdr:rowOff>
    </xdr:to>
    <xdr:sp macro="" textlink="">
      <xdr:nvSpPr>
        <xdr:cNvPr id="1044" name="Line 2"/>
        <xdr:cNvSpPr>
          <a:spLocks noChangeShapeType="1"/>
        </xdr:cNvSpPr>
      </xdr:nvSpPr>
      <xdr:spPr bwMode="auto">
        <a:xfrm flipV="1">
          <a:off x="4981575" y="4419600"/>
          <a:ext cx="383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30</xdr:row>
      <xdr:rowOff>9525</xdr:rowOff>
    </xdr:from>
    <xdr:to>
      <xdr:col>7</xdr:col>
      <xdr:colOff>142875</xdr:colOff>
      <xdr:row>32</xdr:row>
      <xdr:rowOff>104775</xdr:rowOff>
    </xdr:to>
    <xdr:sp macro="" textlink="">
      <xdr:nvSpPr>
        <xdr:cNvPr id="1045" name="Line 3"/>
        <xdr:cNvSpPr>
          <a:spLocks noChangeShapeType="1"/>
        </xdr:cNvSpPr>
      </xdr:nvSpPr>
      <xdr:spPr bwMode="auto">
        <a:xfrm flipH="1">
          <a:off x="4991100" y="4429125"/>
          <a:ext cx="0" cy="3810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tabSelected="1" zoomScale="130" zoomScaleNormal="130" workbookViewId="0">
      <selection activeCell="A41" sqref="A41"/>
    </sheetView>
  </sheetViews>
  <sheetFormatPr defaultRowHeight="12.75" x14ac:dyDescent="0.2"/>
  <cols>
    <col min="1" max="1" width="16.140625" customWidth="1"/>
    <col min="2" max="2" width="9" customWidth="1"/>
    <col min="3" max="3" width="10.7109375" customWidth="1"/>
    <col min="4" max="4" width="9.42578125" customWidth="1"/>
    <col min="14" max="14" width="16.7109375" customWidth="1"/>
  </cols>
  <sheetData>
    <row r="1" spans="1:13" x14ac:dyDescent="0.2">
      <c r="A1" t="s">
        <v>16</v>
      </c>
      <c r="M1" t="s">
        <v>17</v>
      </c>
    </row>
    <row r="2" spans="1:13" ht="14.25" x14ac:dyDescent="0.2">
      <c r="A2" s="3" t="s">
        <v>23</v>
      </c>
    </row>
    <row r="3" spans="1:13" s="1" customFormat="1" x14ac:dyDescent="0.2">
      <c r="A3" s="1" t="s">
        <v>10</v>
      </c>
      <c r="C3" s="12" t="s">
        <v>12</v>
      </c>
      <c r="D3" s="1" t="s">
        <v>11</v>
      </c>
    </row>
    <row r="4" spans="1:13" s="1" customFormat="1" x14ac:dyDescent="0.2">
      <c r="A4" s="1" t="s">
        <v>0</v>
      </c>
      <c r="B4" s="1" t="s">
        <v>1</v>
      </c>
      <c r="C4" s="13" t="s">
        <v>13</v>
      </c>
      <c r="D4" s="2" t="s">
        <v>14</v>
      </c>
    </row>
    <row r="5" spans="1:13" s="2" customFormat="1" x14ac:dyDescent="0.2">
      <c r="A5" s="16">
        <v>0</v>
      </c>
      <c r="B5" s="17">
        <f t="shared" ref="B5:B38" si="0">COS(ATAN(A5))</f>
        <v>1</v>
      </c>
      <c r="C5" s="19" t="s">
        <v>5</v>
      </c>
      <c r="D5" s="14" t="s">
        <v>3</v>
      </c>
    </row>
    <row r="6" spans="1:13" s="2" customFormat="1" x14ac:dyDescent="0.2">
      <c r="A6" s="16">
        <v>0.14199999999999999</v>
      </c>
      <c r="B6" s="17">
        <f t="shared" si="0"/>
        <v>0.99006795247763135</v>
      </c>
      <c r="C6" s="20"/>
      <c r="D6" s="15" t="s">
        <v>4</v>
      </c>
    </row>
    <row r="7" spans="1:13" s="2" customFormat="1" ht="11.25" x14ac:dyDescent="0.15">
      <c r="A7" s="16">
        <v>0.20300000000000001</v>
      </c>
      <c r="B7" s="17">
        <f t="shared" si="0"/>
        <v>0.98001120962832733</v>
      </c>
    </row>
    <row r="8" spans="1:13" s="2" customFormat="1" ht="11.25" x14ac:dyDescent="0.15">
      <c r="A8" s="16">
        <v>0.251</v>
      </c>
      <c r="B8" s="17">
        <f t="shared" si="0"/>
        <v>0.96991385564040133</v>
      </c>
      <c r="C8" s="4">
        <f t="shared" ref="C8:C38" si="1">(2.9-A8)/2.7</f>
        <v>0.98111111111111104</v>
      </c>
      <c r="D8" s="18">
        <f>(C8-B8)*100</f>
        <v>1.1197255470709711</v>
      </c>
    </row>
    <row r="9" spans="1:13" s="2" customFormat="1" ht="11.25" x14ac:dyDescent="0.15">
      <c r="A9" s="16">
        <v>0.29099999999999998</v>
      </c>
      <c r="B9" s="17">
        <f t="shared" si="0"/>
        <v>0.96017188154233357</v>
      </c>
      <c r="C9" s="17">
        <f t="shared" si="1"/>
        <v>0.96629629629629621</v>
      </c>
      <c r="D9" s="18">
        <f t="shared" ref="D9:D38" si="2">(C9-B9)*100</f>
        <v>0.6124414753962637</v>
      </c>
    </row>
    <row r="10" spans="1:13" s="2" customFormat="1" ht="11.25" x14ac:dyDescent="0.15">
      <c r="A10" s="16">
        <v>0.32900000000000001</v>
      </c>
      <c r="B10" s="17">
        <f t="shared" si="0"/>
        <v>0.94991094883529137</v>
      </c>
      <c r="C10" s="17">
        <f t="shared" si="1"/>
        <v>0.95222222222222208</v>
      </c>
      <c r="D10" s="18">
        <f t="shared" si="2"/>
        <v>0.23112733869307123</v>
      </c>
    </row>
    <row r="11" spans="1:13" s="2" customFormat="1" ht="11.25" x14ac:dyDescent="0.15">
      <c r="A11" s="16">
        <v>0.36299999999999999</v>
      </c>
      <c r="B11" s="17">
        <f t="shared" si="0"/>
        <v>0.93998538879267846</v>
      </c>
      <c r="C11" s="17">
        <f t="shared" si="1"/>
        <v>0.93962962962962959</v>
      </c>
      <c r="D11" s="18">
        <f t="shared" si="2"/>
        <v>-3.5575916304886324E-2</v>
      </c>
    </row>
    <row r="12" spans="1:13" s="2" customFormat="1" ht="11.25" x14ac:dyDescent="0.15">
      <c r="A12" s="16">
        <v>0.39500000000000002</v>
      </c>
      <c r="B12" s="17">
        <f t="shared" si="0"/>
        <v>0.93007160780709941</v>
      </c>
      <c r="C12" s="17">
        <f t="shared" si="1"/>
        <v>0.9277777777777777</v>
      </c>
      <c r="D12" s="18">
        <f t="shared" si="2"/>
        <v>-0.22938300293217084</v>
      </c>
    </row>
    <row r="13" spans="1:13" s="2" customFormat="1" ht="11.25" x14ac:dyDescent="0.15">
      <c r="A13" s="16">
        <v>0.42599999999999999</v>
      </c>
      <c r="B13" s="17">
        <f t="shared" si="0"/>
        <v>0.91999940825657089</v>
      </c>
      <c r="C13" s="17">
        <f t="shared" si="1"/>
        <v>0.91629629629629616</v>
      </c>
      <c r="D13" s="18">
        <f t="shared" si="2"/>
        <v>-0.37031119602747298</v>
      </c>
    </row>
    <row r="14" spans="1:13" s="2" customFormat="1" ht="11.25" x14ac:dyDescent="0.15">
      <c r="A14" s="16">
        <v>0.45600000000000002</v>
      </c>
      <c r="B14" s="17">
        <f t="shared" si="0"/>
        <v>0.90986725932175039</v>
      </c>
      <c r="C14" s="17">
        <f t="shared" si="1"/>
        <v>0.90518518518518509</v>
      </c>
      <c r="D14" s="18">
        <f t="shared" si="2"/>
        <v>-0.46820741365652951</v>
      </c>
    </row>
    <row r="15" spans="1:13" s="2" customFormat="1" ht="11.25" x14ac:dyDescent="0.15">
      <c r="A15" s="16">
        <v>0.48599999999999999</v>
      </c>
      <c r="B15" s="17">
        <f t="shared" si="0"/>
        <v>0.89940714431137769</v>
      </c>
      <c r="C15" s="17">
        <f t="shared" si="1"/>
        <v>0.89407407407407391</v>
      </c>
      <c r="D15" s="18">
        <f t="shared" si="2"/>
        <v>-0.5333070237303783</v>
      </c>
    </row>
    <row r="16" spans="1:13" s="2" customFormat="1" ht="11.25" x14ac:dyDescent="0.15">
      <c r="A16" s="16">
        <v>0.51200000000000001</v>
      </c>
      <c r="B16" s="17">
        <f t="shared" si="0"/>
        <v>0.89011382506447689</v>
      </c>
      <c r="C16" s="17">
        <f t="shared" si="1"/>
        <v>0.88444444444444437</v>
      </c>
      <c r="D16" s="18">
        <f t="shared" si="2"/>
        <v>-0.5669380620032527</v>
      </c>
    </row>
    <row r="17" spans="1:4" s="2" customFormat="1" ht="11.25" x14ac:dyDescent="0.15">
      <c r="A17" s="16">
        <v>0.54</v>
      </c>
      <c r="B17" s="17">
        <f t="shared" si="0"/>
        <v>0.87990539765719245</v>
      </c>
      <c r="C17" s="17">
        <f t="shared" si="1"/>
        <v>0.874074074074074</v>
      </c>
      <c r="D17" s="18">
        <f t="shared" si="2"/>
        <v>-0.58313235831184418</v>
      </c>
    </row>
    <row r="18" spans="1:4" s="2" customFormat="1" ht="11.25" x14ac:dyDescent="0.15">
      <c r="A18" s="16">
        <v>0.56699999999999995</v>
      </c>
      <c r="B18" s="17">
        <f t="shared" si="0"/>
        <v>0.86989778253382322</v>
      </c>
      <c r="C18" s="17">
        <f t="shared" si="1"/>
        <v>0.86407407407407411</v>
      </c>
      <c r="D18" s="18">
        <f t="shared" si="2"/>
        <v>-0.58237084597491107</v>
      </c>
    </row>
    <row r="19" spans="1:4" s="2" customFormat="1" ht="11.25" x14ac:dyDescent="0.15">
      <c r="A19" s="16">
        <v>0.59299999999999997</v>
      </c>
      <c r="B19" s="17">
        <f t="shared" si="0"/>
        <v>0.86013780494337089</v>
      </c>
      <c r="C19" s="17">
        <f t="shared" si="1"/>
        <v>0.85444444444444434</v>
      </c>
      <c r="D19" s="18">
        <f t="shared" si="2"/>
        <v>-0.56933604989265474</v>
      </c>
    </row>
    <row r="20" spans="1:4" s="2" customFormat="1" ht="11.25" x14ac:dyDescent="0.15">
      <c r="A20" s="16">
        <v>0.62</v>
      </c>
      <c r="B20" s="17">
        <f t="shared" si="0"/>
        <v>0.84990269171237953</v>
      </c>
      <c r="C20" s="17">
        <f t="shared" si="1"/>
        <v>0.84444444444444433</v>
      </c>
      <c r="D20" s="18">
        <f t="shared" si="2"/>
        <v>-0.54582472679352012</v>
      </c>
    </row>
    <row r="21" spans="1:4" s="2" customFormat="1" ht="11.25" x14ac:dyDescent="0.15">
      <c r="A21" s="16">
        <v>0.64600000000000002</v>
      </c>
      <c r="B21" s="17">
        <f t="shared" si="0"/>
        <v>0.83997556983381461</v>
      </c>
      <c r="C21" s="17">
        <f t="shared" si="1"/>
        <v>0.83481481481481479</v>
      </c>
      <c r="D21" s="18">
        <f t="shared" si="2"/>
        <v>-0.51607550189998186</v>
      </c>
    </row>
    <row r="22" spans="1:4" s="2" customFormat="1" ht="11.25" x14ac:dyDescent="0.15">
      <c r="A22" s="16">
        <v>0.67200000000000004</v>
      </c>
      <c r="B22" s="17">
        <f t="shared" si="0"/>
        <v>0.83000156970045291</v>
      </c>
      <c r="C22" s="17">
        <f t="shared" si="1"/>
        <v>0.82518518518518502</v>
      </c>
      <c r="D22" s="18">
        <f t="shared" si="2"/>
        <v>-0.48163845152678908</v>
      </c>
    </row>
    <row r="23" spans="1:4" s="2" customFormat="1" ht="11.25" x14ac:dyDescent="0.15">
      <c r="A23" s="16">
        <v>0.69599999999999995</v>
      </c>
      <c r="B23" s="17">
        <f t="shared" si="0"/>
        <v>0.8207713464621158</v>
      </c>
      <c r="C23" s="17">
        <f t="shared" si="1"/>
        <v>0.81629629629629619</v>
      </c>
      <c r="D23" s="18">
        <f t="shared" si="2"/>
        <v>-0.44750501658196162</v>
      </c>
    </row>
    <row r="24" spans="1:4" s="2" customFormat="1" ht="11.25" x14ac:dyDescent="0.15">
      <c r="A24" s="16">
        <v>0.72399999999999998</v>
      </c>
      <c r="B24" s="17">
        <f t="shared" si="0"/>
        <v>0.809995191234823</v>
      </c>
      <c r="C24" s="17">
        <f t="shared" si="1"/>
        <v>0.80592592592592593</v>
      </c>
      <c r="D24" s="18">
        <f t="shared" si="2"/>
        <v>-0.40692653088970632</v>
      </c>
    </row>
    <row r="25" spans="1:4" s="2" customFormat="1" ht="11.25" x14ac:dyDescent="0.15">
      <c r="A25" s="16">
        <v>0.75</v>
      </c>
      <c r="B25" s="17">
        <f t="shared" si="0"/>
        <v>0.8</v>
      </c>
      <c r="C25" s="17">
        <f t="shared" si="1"/>
        <v>0.79629629629629617</v>
      </c>
      <c r="D25" s="18">
        <f t="shared" si="2"/>
        <v>-0.37037037037038756</v>
      </c>
    </row>
    <row r="26" spans="1:4" s="2" customFormat="1" ht="11.25" x14ac:dyDescent="0.15">
      <c r="A26" s="16">
        <v>0.77600000000000002</v>
      </c>
      <c r="B26" s="17">
        <f t="shared" si="0"/>
        <v>0.79003237555810024</v>
      </c>
      <c r="C26" s="17">
        <f t="shared" si="1"/>
        <v>0.78666666666666651</v>
      </c>
      <c r="D26" s="18">
        <f t="shared" si="2"/>
        <v>-0.33657088914337274</v>
      </c>
    </row>
    <row r="27" spans="1:4" s="2" customFormat="1" ht="11.25" x14ac:dyDescent="0.15">
      <c r="A27" s="16">
        <v>0.80200000000000005</v>
      </c>
      <c r="B27" s="17">
        <f t="shared" si="0"/>
        <v>0.78010714977094398</v>
      </c>
      <c r="C27" s="17">
        <f t="shared" si="1"/>
        <v>0.77703703703703697</v>
      </c>
      <c r="D27" s="18">
        <f t="shared" si="2"/>
        <v>-0.30701127339070045</v>
      </c>
    </row>
    <row r="28" spans="1:4" s="2" customFormat="1" ht="11.25" x14ac:dyDescent="0.15">
      <c r="A28" s="16">
        <v>0.82899999999999996</v>
      </c>
      <c r="B28" s="17">
        <f t="shared" si="0"/>
        <v>0.76985944077033153</v>
      </c>
      <c r="C28" s="17">
        <f t="shared" si="1"/>
        <v>0.76703703703703685</v>
      </c>
      <c r="D28" s="18">
        <f t="shared" si="2"/>
        <v>-0.28224037332946761</v>
      </c>
    </row>
    <row r="29" spans="1:4" s="2" customFormat="1" ht="11.25" x14ac:dyDescent="0.15">
      <c r="A29" s="16">
        <v>0.85499999999999998</v>
      </c>
      <c r="B29" s="17">
        <f t="shared" si="0"/>
        <v>0.76006079209332467</v>
      </c>
      <c r="C29" s="17">
        <f t="shared" si="1"/>
        <v>0.75740740740740731</v>
      </c>
      <c r="D29" s="18">
        <f t="shared" si="2"/>
        <v>-0.26533846859173593</v>
      </c>
    </row>
    <row r="30" spans="1:4" s="2" customFormat="1" ht="11.25" x14ac:dyDescent="0.15">
      <c r="A30" s="16">
        <v>0.88200000000000001</v>
      </c>
      <c r="B30" s="17">
        <f t="shared" si="0"/>
        <v>0.74996915815254339</v>
      </c>
      <c r="C30" s="17">
        <f t="shared" si="1"/>
        <v>0.7474074074074073</v>
      </c>
      <c r="D30" s="18">
        <f t="shared" si="2"/>
        <v>-0.25617507451360932</v>
      </c>
    </row>
    <row r="31" spans="1:4" s="2" customFormat="1" ht="11.25" x14ac:dyDescent="0.15">
      <c r="A31" s="16">
        <v>0.90900000000000003</v>
      </c>
      <c r="B31" s="17">
        <f t="shared" si="0"/>
        <v>0.73997355544559684</v>
      </c>
      <c r="C31" s="17">
        <f t="shared" si="1"/>
        <v>0.73740740740740729</v>
      </c>
      <c r="D31" s="18">
        <f t="shared" si="2"/>
        <v>-0.25661480381895529</v>
      </c>
    </row>
    <row r="32" spans="1:4" s="2" customFormat="1" ht="11.25" x14ac:dyDescent="0.15">
      <c r="A32" s="16">
        <v>0.93600000000000005</v>
      </c>
      <c r="B32" s="17">
        <f t="shared" si="0"/>
        <v>0.73008339547251844</v>
      </c>
      <c r="C32" s="17">
        <f t="shared" si="1"/>
        <v>0.72740740740740739</v>
      </c>
      <c r="D32" s="18">
        <f t="shared" si="2"/>
        <v>-0.26759880651110457</v>
      </c>
    </row>
    <row r="33" spans="1:9" s="2" customFormat="1" ht="11.25" x14ac:dyDescent="0.15">
      <c r="A33" s="16">
        <v>0.96399999999999997</v>
      </c>
      <c r="B33" s="17">
        <f t="shared" si="0"/>
        <v>0.71994706913339857</v>
      </c>
      <c r="C33" s="17">
        <f t="shared" si="1"/>
        <v>0.71703703703703692</v>
      </c>
      <c r="D33" s="18">
        <f t="shared" si="2"/>
        <v>-0.29100320963616477</v>
      </c>
    </row>
    <row r="34" spans="1:9" s="2" customFormat="1" ht="11.25" x14ac:dyDescent="0.15">
      <c r="A34" s="16">
        <v>0.99199999999999999</v>
      </c>
      <c r="B34" s="17">
        <f t="shared" si="0"/>
        <v>0.70994084224242771</v>
      </c>
      <c r="C34" s="17">
        <f t="shared" si="1"/>
        <v>0.70666666666666655</v>
      </c>
      <c r="D34" s="18">
        <f t="shared" si="2"/>
        <v>-0.32741755757611513</v>
      </c>
    </row>
    <row r="35" spans="1:9" s="2" customFormat="1" ht="11.25" x14ac:dyDescent="0.15">
      <c r="A35" s="16">
        <v>1.02</v>
      </c>
      <c r="B35" s="17">
        <f t="shared" si="0"/>
        <v>0.7000714109260574</v>
      </c>
      <c r="C35" s="17">
        <f t="shared" si="1"/>
        <v>0.69629629629629619</v>
      </c>
      <c r="D35" s="18">
        <f t="shared" si="2"/>
        <v>-0.37751146297612115</v>
      </c>
    </row>
    <row r="36" spans="1:9" s="2" customFormat="1" ht="11.25" x14ac:dyDescent="0.15">
      <c r="A36" s="16">
        <v>1.04</v>
      </c>
      <c r="B36" s="17">
        <f t="shared" si="0"/>
        <v>0.6931087162517845</v>
      </c>
      <c r="C36" s="17">
        <f t="shared" si="1"/>
        <v>0.68888888888888877</v>
      </c>
      <c r="D36" s="18">
        <f t="shared" si="2"/>
        <v>-0.42198273628957228</v>
      </c>
    </row>
    <row r="37" spans="1:9" s="2" customFormat="1" ht="11.25" x14ac:dyDescent="0.15">
      <c r="A37" s="16">
        <v>1.0780000000000001</v>
      </c>
      <c r="B37" s="17">
        <f t="shared" si="0"/>
        <v>0.68008581809903024</v>
      </c>
      <c r="C37" s="17">
        <f t="shared" si="1"/>
        <v>0.67481481481481476</v>
      </c>
      <c r="D37" s="18">
        <f t="shared" si="2"/>
        <v>-0.52710032842154808</v>
      </c>
    </row>
    <row r="38" spans="1:9" s="2" customFormat="1" ht="11.25" x14ac:dyDescent="0.15">
      <c r="A38" s="16">
        <v>1.1080000000000001</v>
      </c>
      <c r="B38" s="17">
        <f t="shared" si="0"/>
        <v>0.67000054618466787</v>
      </c>
      <c r="C38" s="17">
        <f t="shared" si="1"/>
        <v>0.66370370370370357</v>
      </c>
      <c r="D38" s="18">
        <f t="shared" si="2"/>
        <v>-0.62968424809642931</v>
      </c>
    </row>
    <row r="39" spans="1:9" s="1" customFormat="1" x14ac:dyDescent="0.2"/>
    <row r="40" spans="1:9" s="1" customFormat="1" ht="14.25" x14ac:dyDescent="0.2">
      <c r="A40" s="6" t="s">
        <v>2</v>
      </c>
    </row>
    <row r="41" spans="1:9" s="1" customFormat="1" x14ac:dyDescent="0.2">
      <c r="A41" s="5" t="s">
        <v>18</v>
      </c>
    </row>
    <row r="42" spans="1:9" s="1" customFormat="1" x14ac:dyDescent="0.2">
      <c r="A42" s="5" t="s">
        <v>20</v>
      </c>
    </row>
    <row r="43" spans="1:9" s="1" customFormat="1" x14ac:dyDescent="0.2">
      <c r="A43" s="5" t="s">
        <v>21</v>
      </c>
    </row>
    <row r="44" spans="1:9" s="1" customFormat="1" x14ac:dyDescent="0.2">
      <c r="A44" s="5" t="s">
        <v>22</v>
      </c>
    </row>
    <row r="45" spans="1:9" s="1" customFormat="1" x14ac:dyDescent="0.2">
      <c r="A45" s="5" t="s">
        <v>19</v>
      </c>
    </row>
    <row r="46" spans="1:9" s="1" customFormat="1" x14ac:dyDescent="0.2">
      <c r="A46" s="5" t="s">
        <v>15</v>
      </c>
    </row>
    <row r="47" spans="1:9" s="1" customFormat="1" ht="4.5" customHeight="1" x14ac:dyDescent="0.2"/>
    <row r="48" spans="1:9" s="1" customFormat="1" x14ac:dyDescent="0.2">
      <c r="A48" s="1" t="s">
        <v>5</v>
      </c>
      <c r="B48" s="7" t="s">
        <v>3</v>
      </c>
      <c r="D48" s="7" t="s">
        <v>6</v>
      </c>
      <c r="E48" s="11" t="s">
        <v>7</v>
      </c>
      <c r="G48" s="1" t="s">
        <v>8</v>
      </c>
      <c r="H48" s="10" t="s">
        <v>9</v>
      </c>
      <c r="I48" s="9">
        <f>(2.9-0.75)/2.7</f>
        <v>0.79629629629629617</v>
      </c>
    </row>
    <row r="49" spans="2:8" s="1" customFormat="1" x14ac:dyDescent="0.2">
      <c r="B49" s="8" t="s">
        <v>4</v>
      </c>
      <c r="H49" s="8" t="s">
        <v>4</v>
      </c>
    </row>
    <row r="50" spans="2:8" s="1" customFormat="1" x14ac:dyDescent="0.2"/>
    <row r="51" spans="2:8" s="1" customFormat="1" x14ac:dyDescent="0.2"/>
    <row r="52" spans="2:8" s="1" customFormat="1" x14ac:dyDescent="0.2"/>
    <row r="53" spans="2:8" s="1" customFormat="1" x14ac:dyDescent="0.2"/>
    <row r="54" spans="2:8" s="1" customFormat="1" x14ac:dyDescent="0.2"/>
    <row r="55" spans="2:8" s="1" customFormat="1" x14ac:dyDescent="0.2"/>
    <row r="56" spans="2:8" s="1" customFormat="1" x14ac:dyDescent="0.2"/>
    <row r="57" spans="2:8" s="1" customFormat="1" x14ac:dyDescent="0.2"/>
    <row r="58" spans="2:8" s="1" customFormat="1" x14ac:dyDescent="0.2"/>
    <row r="59" spans="2:8" s="1" customFormat="1" x14ac:dyDescent="0.2"/>
    <row r="60" spans="2:8" s="1" customFormat="1" x14ac:dyDescent="0.2"/>
    <row r="61" spans="2:8" s="1" customFormat="1" x14ac:dyDescent="0.2"/>
    <row r="62" spans="2:8" s="1" customFormat="1" x14ac:dyDescent="0.2"/>
    <row r="63" spans="2:8" s="1" customFormat="1" x14ac:dyDescent="0.2"/>
    <row r="64" spans="2:8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</sheetData>
  <phoneticPr fontId="0" type="noConversion"/>
  <pageMargins left="0.4" right="0.11" top="0.37" bottom="0.3" header="0.17" footer="0.25"/>
  <pageSetup paperSize="9" orientation="landscape" horizontalDpi="120" verticalDpi="144" copies="0" r:id="rId1"/>
  <headerFooter alignWithMargins="0">
    <oddHeader>&amp;L&amp;D&amp;C&amp;F&amp;RПРИЛОЖЕНИЕ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tj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</dc:creator>
  <cp:lastModifiedBy>Rumen Yordanov</cp:lastModifiedBy>
  <cp:lastPrinted>2001-05-12T09:29:01Z</cp:lastPrinted>
  <dcterms:created xsi:type="dcterms:W3CDTF">2001-05-07T21:42:24Z</dcterms:created>
  <dcterms:modified xsi:type="dcterms:W3CDTF">2026-04-22T07:06:26Z</dcterms:modified>
</cp:coreProperties>
</file>