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EE\Techno\"/>
    </mc:Choice>
  </mc:AlternateContent>
  <bookViews>
    <workbookView xWindow="32760" yWindow="32760" windowWidth="28800" windowHeight="119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6" i="1" l="1"/>
  <c r="L7" i="1"/>
  <c r="M6" i="1"/>
  <c r="M5" i="1"/>
  <c r="M7" i="1"/>
  <c r="L8" i="1"/>
  <c r="L9" i="1"/>
  <c r="M8" i="1"/>
  <c r="L10" i="1"/>
  <c r="M9" i="1"/>
  <c r="L11" i="1"/>
  <c r="M10" i="1"/>
  <c r="M11" i="1"/>
  <c r="L12" i="1"/>
  <c r="L13" i="1"/>
  <c r="M12" i="1"/>
  <c r="L14" i="1"/>
  <c r="M13" i="1"/>
  <c r="L15" i="1"/>
  <c r="M14" i="1"/>
  <c r="M15" i="1"/>
  <c r="L16" i="1"/>
  <c r="L17" i="1"/>
  <c r="M16" i="1"/>
  <c r="M17" i="1"/>
  <c r="L18" i="1"/>
  <c r="L19" i="1"/>
  <c r="M18" i="1"/>
  <c r="L20" i="1"/>
  <c r="M19" i="1"/>
  <c r="L21" i="1"/>
  <c r="M20" i="1"/>
  <c r="M21" i="1"/>
  <c r="L22" i="1"/>
  <c r="L23" i="1"/>
  <c r="M22" i="1"/>
  <c r="L24" i="1"/>
  <c r="M23" i="1"/>
  <c r="L25" i="1"/>
  <c r="M25" i="1"/>
  <c r="M24" i="1"/>
</calcChain>
</file>

<file path=xl/sharedStrings.xml><?xml version="1.0" encoding="utf-8"?>
<sst xmlns="http://schemas.openxmlformats.org/spreadsheetml/2006/main" count="25" uniqueCount="24">
  <si>
    <t>Kн %</t>
  </si>
  <si>
    <t>K %</t>
  </si>
  <si>
    <t>K - коефициент на увеличение на специфичния разход от натоварването;</t>
  </si>
  <si>
    <t>Кн - коефициент на натоварване;</t>
  </si>
  <si>
    <t>К = Е/Ео</t>
  </si>
  <si>
    <t>Ео - минимален специфичен разход при Кн = 100 %.</t>
  </si>
  <si>
    <t xml:space="preserve">E - специфичен разход при определено натоварване на ПА. </t>
  </si>
  <si>
    <t>Пример:</t>
  </si>
  <si>
    <t>Ео = (1+0.8*(1-0.7))/0.7 = 1.77 KWh</t>
  </si>
  <si>
    <t>Е = (K1 - K2)*Eo = (1.1 - 1.02)*1.77 = 0.142 KWh</t>
  </si>
  <si>
    <r>
      <t>Ео  = (1+0.8*(1-</t>
    </r>
    <r>
      <rPr>
        <sz val="10"/>
        <rFont val="Symbol"/>
        <family val="1"/>
        <charset val="2"/>
      </rPr>
      <t>h</t>
    </r>
    <r>
      <rPr>
        <sz val="10"/>
        <rFont val="Tahoma"/>
        <charset val="204"/>
      </rPr>
      <t>))/</t>
    </r>
    <r>
      <rPr>
        <sz val="10"/>
        <rFont val="Symbol"/>
        <family val="1"/>
        <charset val="2"/>
      </rPr>
      <t xml:space="preserve">h </t>
    </r>
  </si>
  <si>
    <t>Кн = Ip/Iн %</t>
  </si>
  <si>
    <t>КПД</t>
  </si>
  <si>
    <t>Ео</t>
  </si>
  <si>
    <t>ако ПА се натовари до Кн= 90 % и ПА работи с Т=8000 часа годишно.</t>
  </si>
  <si>
    <t>TRPR6</t>
  </si>
  <si>
    <t>Оптималното натоварване на ел. мотора е в обхвата на 60 % - 80 % от пълното натоварване.</t>
  </si>
  <si>
    <t xml:space="preserve"> </t>
  </si>
  <si>
    <r>
      <t xml:space="preserve">, където </t>
    </r>
    <r>
      <rPr>
        <sz val="10"/>
        <rFont val="Symbol"/>
        <family val="1"/>
        <charset val="2"/>
      </rPr>
      <t xml:space="preserve">h </t>
    </r>
    <r>
      <rPr>
        <sz val="10"/>
        <rFont val="Tahoma"/>
        <family val="2"/>
      </rPr>
      <t>е КПД на ПА.</t>
    </r>
  </si>
  <si>
    <t xml:space="preserve">                                                                                                      </t>
  </si>
  <si>
    <r>
      <t xml:space="preserve">За една година икономията на ел.енергия ще бъде: Т*E = 0.142*8000 = </t>
    </r>
    <r>
      <rPr>
        <b/>
        <sz val="10"/>
        <rFont val="Tahoma"/>
        <family val="2"/>
      </rPr>
      <t>1136 KWh</t>
    </r>
  </si>
  <si>
    <r>
      <t xml:space="preserve">ПА работи с Кн = 60 % и </t>
    </r>
    <r>
      <rPr>
        <b/>
        <sz val="12"/>
        <rFont val="Symbol"/>
        <family val="1"/>
        <charset val="2"/>
      </rPr>
      <t>h</t>
    </r>
    <r>
      <rPr>
        <b/>
        <sz val="8"/>
        <rFont val="Tahoma"/>
        <charset val="204"/>
      </rPr>
      <t xml:space="preserve"> = 0.7. Да се определи годишната икономия на ел. енергия,</t>
    </r>
  </si>
  <si>
    <t>K1 = 110 % при Кн = 60 % ;  K2 = 102 % при Кн = 90 % от графиката.</t>
  </si>
  <si>
    <t>Методика за определяне ефекта от оптималното натоварване на ел. мотор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</si>
</sst>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Tahoma"/>
      <charset val="204"/>
    </font>
    <font>
      <sz val="8"/>
      <name val="Tahoma"/>
      <family val="2"/>
    </font>
    <font>
      <sz val="10"/>
      <name val="Symbol"/>
      <family val="1"/>
      <charset val="2"/>
    </font>
    <font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z val="8"/>
      <name val="Tahoma"/>
      <charset val="204"/>
    </font>
    <font>
      <b/>
      <sz val="12"/>
      <name val="Symbol"/>
      <family val="1"/>
      <charset val="2"/>
    </font>
    <font>
      <b/>
      <sz val="10"/>
      <name val="Tahoma"/>
      <charset val="204"/>
    </font>
    <font>
      <u/>
      <sz val="10"/>
      <name val="Tahoma"/>
      <family val="2"/>
    </font>
    <font>
      <b/>
      <u/>
      <sz val="1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6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bg-BG"/>
              <a:t>Зависимост на изменението на специфичния разход на ел.енергия от коефициента на натоварване</a:t>
            </a:r>
          </a:p>
        </c:rich>
      </c:tx>
      <c:layout>
        <c:manualLayout>
          <c:xMode val="edge"/>
          <c:yMode val="edge"/>
          <c:x val="0.12678571428571428"/>
          <c:y val="2.6809651474530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1428571428572"/>
          <c:y val="8.4450402144772119E-2"/>
          <c:w val="0.85"/>
          <c:h val="0.85388739946380698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Sheet1!$A$18:$A$21</c:f>
              <c:numCache>
                <c:formatCode>General</c:formatCode>
                <c:ptCount val="4"/>
                <c:pt idx="0">
                  <c:v>100</c:v>
                </c:pt>
                <c:pt idx="1">
                  <c:v>60</c:v>
                </c:pt>
                <c:pt idx="2">
                  <c:v>40</c:v>
                </c:pt>
                <c:pt idx="3">
                  <c:v>20</c:v>
                </c:pt>
              </c:numCache>
            </c:numRef>
          </c:xVal>
          <c:yVal>
            <c:numRef>
              <c:f>Sheet1!$B$18:$B$21</c:f>
              <c:numCache>
                <c:formatCode>General</c:formatCode>
                <c:ptCount val="4"/>
                <c:pt idx="0">
                  <c:v>100</c:v>
                </c:pt>
                <c:pt idx="1">
                  <c:v>110</c:v>
                </c:pt>
                <c:pt idx="2">
                  <c:v>123</c:v>
                </c:pt>
                <c:pt idx="3">
                  <c:v>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EF-44A4-A22C-DBB519100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484895"/>
        <c:axId val="1"/>
      </c:scatterChart>
      <c:valAx>
        <c:axId val="598484895"/>
        <c:scaling>
          <c:orientation val="minMax"/>
          <c:max val="100"/>
          <c:min val="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/>
                  <a:t>Коефициент на натоварване Кн %</a:t>
                </a:r>
              </a:p>
            </c:rich>
          </c:tx>
          <c:layout>
            <c:manualLayout>
              <c:xMode val="edge"/>
              <c:yMode val="edge"/>
              <c:x val="0.35357142857142859"/>
              <c:y val="0.954423592493297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"/>
        <c:crosses val="autoZero"/>
        <c:crossBetween val="midCat"/>
        <c:majorUnit val="10"/>
        <c:minorUnit val="10"/>
      </c:valAx>
      <c:valAx>
        <c:axId val="1"/>
        <c:scaling>
          <c:orientation val="minMax"/>
          <c:max val="16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K %</a:t>
                </a:r>
              </a:p>
            </c:rich>
          </c:tx>
          <c:layout>
            <c:manualLayout>
              <c:xMode val="edge"/>
              <c:yMode val="edge"/>
              <c:x val="2.6785714285714284E-2"/>
              <c:y val="0.48659517426273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598484895"/>
        <c:crosses val="autoZero"/>
        <c:crossBetween val="midCat"/>
        <c:majorUnit val="2"/>
        <c:min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bg-BG"/>
    </a:p>
  </c:txPr>
  <c:printSettings>
    <c:headerFooter alignWithMargins="0">
      <c:oddHeader>&amp;C&amp;F&amp;R&amp;D</c:oddHeader>
    </c:headerFooter>
    <c:pageMargins b="0.35433070866141736" l="0.74803149606299213" r="0.19685039370078741" t="0.39370078740157483" header="0.19685039370078741" footer="0.23622047244094491"/>
    <c:pageSetup paperSize="9" orientation="landscape" horizontalDpi="120" verticalDpi="144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bg-BG"/>
              <a:t>Зависимост на относителния разход от КПД на машината</a:t>
            </a:r>
          </a:p>
        </c:rich>
      </c:tx>
      <c:layout>
        <c:manualLayout>
          <c:xMode val="edge"/>
          <c:yMode val="edge"/>
          <c:x val="0.2003610108303249"/>
          <c:y val="2.4870466321243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9927797833935"/>
          <c:y val="8.3937823834196887E-2"/>
          <c:w val="0.75270758122743686"/>
          <c:h val="0.83316062176165806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Sheet1!$L$5:$L$25</c:f>
              <c:numCache>
                <c:formatCode>General</c:formatCode>
                <c:ptCount val="21"/>
                <c:pt idx="0">
                  <c:v>0.4</c:v>
                </c:pt>
                <c:pt idx="1">
                  <c:v>0.42000000000000004</c:v>
                </c:pt>
                <c:pt idx="2">
                  <c:v>0.44000000000000006</c:v>
                </c:pt>
                <c:pt idx="3">
                  <c:v>0.46000000000000008</c:v>
                </c:pt>
                <c:pt idx="4">
                  <c:v>0.48000000000000009</c:v>
                </c:pt>
                <c:pt idx="5">
                  <c:v>0.50000000000000011</c:v>
                </c:pt>
                <c:pt idx="6">
                  <c:v>0.52000000000000013</c:v>
                </c:pt>
                <c:pt idx="7">
                  <c:v>0.54000000000000015</c:v>
                </c:pt>
                <c:pt idx="8">
                  <c:v>0.56000000000000016</c:v>
                </c:pt>
                <c:pt idx="9">
                  <c:v>0.58000000000000018</c:v>
                </c:pt>
                <c:pt idx="10">
                  <c:v>0.6000000000000002</c:v>
                </c:pt>
                <c:pt idx="11">
                  <c:v>0.62000000000000022</c:v>
                </c:pt>
                <c:pt idx="12">
                  <c:v>0.64000000000000024</c:v>
                </c:pt>
                <c:pt idx="13">
                  <c:v>0.66000000000000025</c:v>
                </c:pt>
                <c:pt idx="14">
                  <c:v>0.68000000000000027</c:v>
                </c:pt>
                <c:pt idx="15">
                  <c:v>0.70000000000000029</c:v>
                </c:pt>
                <c:pt idx="16">
                  <c:v>0.72000000000000031</c:v>
                </c:pt>
                <c:pt idx="17">
                  <c:v>0.74000000000000032</c:v>
                </c:pt>
                <c:pt idx="18">
                  <c:v>0.76000000000000034</c:v>
                </c:pt>
                <c:pt idx="19">
                  <c:v>0.78000000000000036</c:v>
                </c:pt>
                <c:pt idx="20">
                  <c:v>0.80000000000000038</c:v>
                </c:pt>
              </c:numCache>
            </c:numRef>
          </c:xVal>
          <c:yVal>
            <c:numRef>
              <c:f>Sheet1!$M$5:$M$25</c:f>
              <c:numCache>
                <c:formatCode>0.00</c:formatCode>
                <c:ptCount val="21"/>
                <c:pt idx="0">
                  <c:v>3.6999999999999997</c:v>
                </c:pt>
                <c:pt idx="1">
                  <c:v>3.4857142857142853</c:v>
                </c:pt>
                <c:pt idx="2">
                  <c:v>3.2909090909090906</c:v>
                </c:pt>
                <c:pt idx="3">
                  <c:v>3.1130434782608689</c:v>
                </c:pt>
                <c:pt idx="4">
                  <c:v>2.9499999999999993</c:v>
                </c:pt>
                <c:pt idx="5">
                  <c:v>2.7999999999999994</c:v>
                </c:pt>
                <c:pt idx="6">
                  <c:v>2.6615384615384605</c:v>
                </c:pt>
                <c:pt idx="7">
                  <c:v>2.5333333333333323</c:v>
                </c:pt>
                <c:pt idx="8">
                  <c:v>2.4142857142857133</c:v>
                </c:pt>
                <c:pt idx="9">
                  <c:v>2.3034482758620678</c:v>
                </c:pt>
                <c:pt idx="10">
                  <c:v>2.1999999999999988</c:v>
                </c:pt>
                <c:pt idx="11">
                  <c:v>2.1032258064516118</c:v>
                </c:pt>
                <c:pt idx="12">
                  <c:v>2.0124999999999988</c:v>
                </c:pt>
                <c:pt idx="13">
                  <c:v>1.9272727272727261</c:v>
                </c:pt>
                <c:pt idx="14">
                  <c:v>1.8470588235294108</c:v>
                </c:pt>
                <c:pt idx="15">
                  <c:v>1.7714285714285705</c:v>
                </c:pt>
                <c:pt idx="16">
                  <c:v>1.6999999999999988</c:v>
                </c:pt>
                <c:pt idx="17">
                  <c:v>1.6324324324324313</c:v>
                </c:pt>
                <c:pt idx="18">
                  <c:v>1.5684210526315778</c:v>
                </c:pt>
                <c:pt idx="19">
                  <c:v>1.5076923076923066</c:v>
                </c:pt>
                <c:pt idx="20">
                  <c:v>1.4499999999999988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21-49DD-912B-07CF243D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600783"/>
        <c:axId val="1"/>
      </c:scatterChart>
      <c:valAx>
        <c:axId val="520600783"/>
        <c:scaling>
          <c:orientation val="minMax"/>
          <c:max val="0.82"/>
          <c:min val="0.38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/>
                  <a:t>КПД на машината</a:t>
                </a:r>
              </a:p>
            </c:rich>
          </c:tx>
          <c:layout>
            <c:manualLayout>
              <c:xMode val="edge"/>
              <c:yMode val="edge"/>
              <c:x val="0.4259927797833935"/>
              <c:y val="0.94507772020725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"/>
        <c:crosses val="autoZero"/>
        <c:crossBetween val="midCat"/>
        <c:majorUnit val="0.04"/>
        <c:minorUnit val="0.04"/>
      </c:valAx>
      <c:valAx>
        <c:axId val="1"/>
        <c:scaling>
          <c:orientation val="minMax"/>
          <c:min val="1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bg-BG"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Относителен разход Ео , КW</a:t>
                </a:r>
              </a:p>
            </c:rich>
          </c:tx>
          <c:layout>
            <c:manualLayout>
              <c:xMode val="edge"/>
              <c:yMode val="edge"/>
              <c:x val="5.4151624548736461E-2"/>
              <c:y val="0.412435233160621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520600783"/>
        <c:crosses val="autoZero"/>
        <c:crossBetween val="midCat"/>
        <c:majorUnit val="0.2"/>
        <c:minorUnit val="0.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gamma/>
                <a:tint val="0"/>
                <a:invGamma/>
              </a:srgbClr>
            </a:gs>
          </a:gsLst>
          <a:lin ang="5400000" scaled="1"/>
        </a:gra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100000">
          <a:srgbClr xmlns:mc="http://schemas.openxmlformats.org/markup-compatibility/2006" xmlns:a14="http://schemas.microsoft.com/office/drawing/2010/main" val="FFFFFF" mc:Ignorable="a14" a14:legacySpreadsheetColorIndex="9">
            <a:gamma/>
            <a:tint val="0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12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15</xdr:row>
      <xdr:rowOff>38100</xdr:rowOff>
    </xdr:from>
    <xdr:to>
      <xdr:col>10</xdr:col>
      <xdr:colOff>485775</xdr:colOff>
      <xdr:row>59</xdr:row>
      <xdr:rowOff>19050</xdr:rowOff>
    </xdr:to>
    <xdr:graphicFrame macro="">
      <xdr:nvGraphicFramePr>
        <xdr:cNvPr id="2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85725</xdr:colOff>
      <xdr:row>2</xdr:row>
      <xdr:rowOff>95250</xdr:rowOff>
    </xdr:from>
    <xdr:to>
      <xdr:col>21</xdr:col>
      <xdr:colOff>485775</xdr:colOff>
      <xdr:row>59</xdr:row>
      <xdr:rowOff>19050</xdr:rowOff>
    </xdr:to>
    <xdr:graphicFrame macro="">
      <xdr:nvGraphicFramePr>
        <xdr:cNvPr id="20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333375</xdr:colOff>
      <xdr:row>62</xdr:row>
      <xdr:rowOff>85725</xdr:rowOff>
    </xdr:from>
    <xdr:to>
      <xdr:col>9</xdr:col>
      <xdr:colOff>205978</xdr:colOff>
      <xdr:row>82</xdr:row>
      <xdr:rowOff>95250</xdr:rowOff>
    </xdr:to>
    <xdr:pic>
      <xdr:nvPicPr>
        <xdr:cNvPr id="2057" name="Picture 3" descr="classical mechanics - Why is an electric motor more efficient at higher  loads? - Physics Stack Exchang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182225"/>
          <a:ext cx="458152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zoomScale="160" zoomScaleNormal="160" workbookViewId="0">
      <selection activeCell="I3" sqref="I3"/>
    </sheetView>
  </sheetViews>
  <sheetFormatPr defaultRowHeight="12.75" x14ac:dyDescent="0.2"/>
  <cols>
    <col min="1" max="2" width="5.28515625" customWidth="1"/>
    <col min="6" max="6" width="10.42578125" customWidth="1"/>
    <col min="11" max="11" width="8.140625" customWidth="1"/>
    <col min="12" max="12" width="6.85546875" customWidth="1"/>
    <col min="13" max="13" width="6.85546875" style="1" customWidth="1"/>
    <col min="14" max="14" width="9.140625" style="1"/>
  </cols>
  <sheetData>
    <row r="1" spans="1:13" x14ac:dyDescent="0.2">
      <c r="A1" t="s">
        <v>17</v>
      </c>
      <c r="K1" s="10" t="s">
        <v>15</v>
      </c>
    </row>
    <row r="2" spans="1:13" ht="14.25" x14ac:dyDescent="0.2">
      <c r="A2" s="11" t="s">
        <v>23</v>
      </c>
      <c r="L2" s="7" t="s">
        <v>10</v>
      </c>
    </row>
    <row r="3" spans="1:13" x14ac:dyDescent="0.2">
      <c r="A3" t="s">
        <v>3</v>
      </c>
      <c r="F3" t="s">
        <v>11</v>
      </c>
      <c r="L3" s="7"/>
    </row>
    <row r="4" spans="1:13" x14ac:dyDescent="0.2">
      <c r="A4" t="s">
        <v>2</v>
      </c>
      <c r="L4" t="s">
        <v>12</v>
      </c>
      <c r="M4" s="1" t="s">
        <v>13</v>
      </c>
    </row>
    <row r="5" spans="1:13" x14ac:dyDescent="0.2">
      <c r="A5" t="s">
        <v>4</v>
      </c>
      <c r="L5" s="1">
        <v>0.4</v>
      </c>
      <c r="M5" s="6">
        <f>(1+0.8*(1-L5))/L5</f>
        <v>3.6999999999999997</v>
      </c>
    </row>
    <row r="6" spans="1:13" x14ac:dyDescent="0.2">
      <c r="A6" t="s">
        <v>5</v>
      </c>
      <c r="I6" s="3"/>
      <c r="L6" s="1">
        <f>L5+0.02</f>
        <v>0.42000000000000004</v>
      </c>
      <c r="M6" s="6">
        <f t="shared" ref="M6:M25" si="0">(1+0.8*(1-L6))/L6</f>
        <v>3.4857142857142853</v>
      </c>
    </row>
    <row r="7" spans="1:13" x14ac:dyDescent="0.2">
      <c r="A7" t="s">
        <v>6</v>
      </c>
      <c r="L7" s="1">
        <f t="shared" ref="L7:L25" si="1">L6+0.02</f>
        <v>0.44000000000000006</v>
      </c>
      <c r="M7" s="6">
        <f t="shared" si="0"/>
        <v>3.2909090909090906</v>
      </c>
    </row>
    <row r="8" spans="1:13" x14ac:dyDescent="0.2">
      <c r="A8" t="s">
        <v>10</v>
      </c>
      <c r="D8" t="s">
        <v>18</v>
      </c>
      <c r="L8" s="1">
        <f t="shared" si="1"/>
        <v>0.46000000000000008</v>
      </c>
      <c r="M8" s="6">
        <f t="shared" si="0"/>
        <v>3.1130434782608689</v>
      </c>
    </row>
    <row r="9" spans="1:13" x14ac:dyDescent="0.2">
      <c r="A9" s="5" t="s">
        <v>7</v>
      </c>
      <c r="L9" s="1">
        <f t="shared" si="1"/>
        <v>0.48000000000000009</v>
      </c>
      <c r="M9" s="6">
        <f t="shared" si="0"/>
        <v>2.9499999999999993</v>
      </c>
    </row>
    <row r="10" spans="1:13" ht="15.75" x14ac:dyDescent="0.25">
      <c r="A10" s="8" t="s">
        <v>21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1">
        <f t="shared" si="1"/>
        <v>0.50000000000000011</v>
      </c>
      <c r="M10" s="6">
        <f t="shared" si="0"/>
        <v>2.7999999999999994</v>
      </c>
    </row>
    <row r="11" spans="1:13" x14ac:dyDescent="0.2">
      <c r="A11" s="12" t="s">
        <v>14</v>
      </c>
      <c r="B11" s="9"/>
      <c r="C11" s="9"/>
      <c r="D11" s="9"/>
      <c r="E11" s="9"/>
      <c r="F11" s="9"/>
      <c r="G11" s="9" t="s">
        <v>19</v>
      </c>
      <c r="H11" s="9"/>
      <c r="I11" s="9"/>
      <c r="J11" s="9"/>
      <c r="K11" s="9"/>
      <c r="L11" s="1">
        <f t="shared" si="1"/>
        <v>0.52000000000000013</v>
      </c>
      <c r="M11" s="6">
        <f t="shared" si="0"/>
        <v>2.6615384615384605</v>
      </c>
    </row>
    <row r="12" spans="1:13" x14ac:dyDescent="0.2">
      <c r="A12" s="8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1">
        <f t="shared" si="1"/>
        <v>0.54000000000000015</v>
      </c>
      <c r="M12" s="6">
        <f t="shared" si="0"/>
        <v>2.5333333333333323</v>
      </c>
    </row>
    <row r="13" spans="1:13" x14ac:dyDescent="0.2">
      <c r="A13" s="8" t="s">
        <v>22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">
        <f t="shared" si="1"/>
        <v>0.56000000000000016</v>
      </c>
      <c r="M13" s="6">
        <f t="shared" si="0"/>
        <v>2.4142857142857133</v>
      </c>
    </row>
    <row r="14" spans="1:13" x14ac:dyDescent="0.2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">
        <f t="shared" si="1"/>
        <v>0.58000000000000018</v>
      </c>
      <c r="M14" s="6">
        <f t="shared" si="0"/>
        <v>2.3034482758620678</v>
      </c>
    </row>
    <row r="15" spans="1:13" x14ac:dyDescent="0.2">
      <c r="A15" s="4" t="s">
        <v>20</v>
      </c>
      <c r="L15" s="1">
        <f t="shared" si="1"/>
        <v>0.6000000000000002</v>
      </c>
      <c r="M15" s="6">
        <f t="shared" si="0"/>
        <v>2.1999999999999988</v>
      </c>
    </row>
    <row r="16" spans="1:13" x14ac:dyDescent="0.2">
      <c r="L16" s="1">
        <f t="shared" si="1"/>
        <v>0.62000000000000022</v>
      </c>
      <c r="M16" s="6">
        <f t="shared" si="0"/>
        <v>2.1032258064516118</v>
      </c>
    </row>
    <row r="17" spans="1:13" x14ac:dyDescent="0.2">
      <c r="A17" s="1" t="s">
        <v>0</v>
      </c>
      <c r="B17" s="1" t="s">
        <v>1</v>
      </c>
      <c r="L17" s="1">
        <f t="shared" si="1"/>
        <v>0.64000000000000024</v>
      </c>
      <c r="M17" s="6">
        <f t="shared" si="0"/>
        <v>2.0124999999999988</v>
      </c>
    </row>
    <row r="18" spans="1:13" x14ac:dyDescent="0.2">
      <c r="A18" s="2">
        <v>100</v>
      </c>
      <c r="B18" s="2">
        <v>100</v>
      </c>
      <c r="L18" s="1">
        <f t="shared" si="1"/>
        <v>0.66000000000000025</v>
      </c>
      <c r="M18" s="6">
        <f t="shared" si="0"/>
        <v>1.9272727272727261</v>
      </c>
    </row>
    <row r="19" spans="1:13" x14ac:dyDescent="0.2">
      <c r="A19" s="2">
        <v>60</v>
      </c>
      <c r="B19" s="2">
        <v>110</v>
      </c>
      <c r="L19" s="1">
        <f t="shared" si="1"/>
        <v>0.68000000000000027</v>
      </c>
      <c r="M19" s="6">
        <f t="shared" si="0"/>
        <v>1.8470588235294108</v>
      </c>
    </row>
    <row r="20" spans="1:13" x14ac:dyDescent="0.2">
      <c r="A20" s="2">
        <v>40</v>
      </c>
      <c r="B20" s="2">
        <v>123</v>
      </c>
      <c r="L20" s="1">
        <f t="shared" si="1"/>
        <v>0.70000000000000029</v>
      </c>
      <c r="M20" s="6">
        <f t="shared" si="0"/>
        <v>1.7714285714285705</v>
      </c>
    </row>
    <row r="21" spans="1:13" x14ac:dyDescent="0.2">
      <c r="A21" s="2">
        <v>20</v>
      </c>
      <c r="B21" s="2">
        <v>158</v>
      </c>
      <c r="L21" s="1">
        <f t="shared" si="1"/>
        <v>0.72000000000000031</v>
      </c>
      <c r="M21" s="6">
        <f t="shared" si="0"/>
        <v>1.6999999999999988</v>
      </c>
    </row>
    <row r="22" spans="1:13" x14ac:dyDescent="0.2">
      <c r="L22" s="1">
        <f>L21+0.02</f>
        <v>0.74000000000000032</v>
      </c>
      <c r="M22" s="6">
        <f t="shared" si="0"/>
        <v>1.6324324324324313</v>
      </c>
    </row>
    <row r="23" spans="1:13" x14ac:dyDescent="0.2">
      <c r="L23" s="1">
        <f t="shared" si="1"/>
        <v>0.76000000000000034</v>
      </c>
      <c r="M23" s="6">
        <f t="shared" si="0"/>
        <v>1.5684210526315778</v>
      </c>
    </row>
    <row r="24" spans="1:13" x14ac:dyDescent="0.2">
      <c r="L24" s="1">
        <f t="shared" si="1"/>
        <v>0.78000000000000036</v>
      </c>
      <c r="M24" s="6">
        <f t="shared" si="0"/>
        <v>1.5076923076923066</v>
      </c>
    </row>
    <row r="25" spans="1:13" x14ac:dyDescent="0.2">
      <c r="L25" s="1">
        <f t="shared" si="1"/>
        <v>0.80000000000000038</v>
      </c>
      <c r="M25" s="6">
        <f t="shared" si="0"/>
        <v>1.4499999999999988</v>
      </c>
    </row>
    <row r="62" spans="1:1" x14ac:dyDescent="0.2">
      <c r="A62" t="s">
        <v>16</v>
      </c>
    </row>
  </sheetData>
  <phoneticPr fontId="3" type="noConversion"/>
  <pageMargins left="0.74803149606299213" right="0.15748031496062992" top="0.47244094488188981" bottom="0.19685039370078741" header="0.23622047244094491" footer="0"/>
  <pageSetup paperSize="9" orientation="portrait" horizontalDpi="120" verticalDpi="144" r:id="rId1"/>
  <headerFooter alignWithMargins="0">
    <oddHeader>&amp;C&amp;F&amp;R&amp;D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tj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</dc:creator>
  <cp:lastModifiedBy>Rumen Yordanov</cp:lastModifiedBy>
  <cp:lastPrinted>2002-02-12T11:23:47Z</cp:lastPrinted>
  <dcterms:created xsi:type="dcterms:W3CDTF">2001-05-28T18:57:22Z</dcterms:created>
  <dcterms:modified xsi:type="dcterms:W3CDTF">2026-04-30T08:14:16Z</dcterms:modified>
</cp:coreProperties>
</file>