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Ot star PC\C_DISK\Desktop\Site2024\Pump\Methods\"/>
    </mc:Choice>
  </mc:AlternateContent>
  <bookViews>
    <workbookView xWindow="32760" yWindow="32760" windowWidth="28800" windowHeight="11925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C20" i="1" l="1"/>
  <c r="D20" i="1"/>
  <c r="E20" i="1"/>
  <c r="C19" i="1"/>
  <c r="D19" i="1"/>
  <c r="E19" i="1"/>
  <c r="C16" i="1"/>
  <c r="D16" i="1"/>
  <c r="E16" i="1"/>
  <c r="C15" i="1"/>
  <c r="D15" i="1"/>
  <c r="E15" i="1"/>
  <c r="C14" i="1"/>
  <c r="D14" i="1"/>
  <c r="E14" i="1"/>
  <c r="C11" i="1"/>
  <c r="D11" i="1"/>
  <c r="E11" i="1"/>
  <c r="C10" i="1"/>
  <c r="D10" i="1"/>
  <c r="E10" i="1"/>
  <c r="C9" i="1"/>
  <c r="D9" i="1"/>
  <c r="E9" i="1"/>
</calcChain>
</file>

<file path=xl/sharedStrings.xml><?xml version="1.0" encoding="utf-8"?>
<sst xmlns="http://schemas.openxmlformats.org/spreadsheetml/2006/main" count="27" uniqueCount="24">
  <si>
    <t>Дебит</t>
  </si>
  <si>
    <t>Напор</t>
  </si>
  <si>
    <t>Мощност на мотора</t>
  </si>
  <si>
    <t>Мощност на вала на помпата</t>
  </si>
  <si>
    <t>л/с</t>
  </si>
  <si>
    <t>м</t>
  </si>
  <si>
    <t>КW</t>
  </si>
  <si>
    <t>KW</t>
  </si>
  <si>
    <t>І-ви подем</t>
  </si>
  <si>
    <t>ІІ-ри подем</t>
  </si>
  <si>
    <t>ІІІ-ти подем</t>
  </si>
  <si>
    <t>Хидравлична мощност</t>
  </si>
  <si>
    <t>Необходима мощност на мотора</t>
  </si>
  <si>
    <t>6 KV</t>
  </si>
  <si>
    <t>0,4 KV</t>
  </si>
  <si>
    <t>(3) = 9.78*Q*H/1000</t>
  </si>
  <si>
    <t>(4) = (3)/0.8</t>
  </si>
  <si>
    <t>(5) = (4)* 1.15</t>
  </si>
  <si>
    <t>15 % е резервна мотора по мощност</t>
  </si>
  <si>
    <t>(6) се избира като най-близката по-голяма стандартна мощност</t>
  </si>
  <si>
    <t>(2) - напор на помпата в метри</t>
  </si>
  <si>
    <t>(1) - дебит на помпата в литри за секунда</t>
  </si>
  <si>
    <t>Методика за изчисление на мощността на ел. моторите към помпите</t>
  </si>
  <si>
    <t>0.8 e КПД на помпата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</si>
</sst>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0"/>
      <name val="Arial"/>
      <charset val="204"/>
    </font>
    <font>
      <sz val="14"/>
      <name val="Arial"/>
      <family val="2"/>
    </font>
    <font>
      <sz val="16"/>
      <name val="Arial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1" fontId="1" fillId="0" borderId="1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1" fontId="1" fillId="0" borderId="3" xfId="0" applyNumberFormat="1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2" fillId="0" borderId="0" xfId="0" applyFont="1"/>
  </cellXfs>
  <cellStyles count="1">
    <cellStyle name="Нормален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30</xdr:row>
      <xdr:rowOff>0</xdr:rowOff>
    </xdr:from>
    <xdr:to>
      <xdr:col>4</xdr:col>
      <xdr:colOff>1028700</xdr:colOff>
      <xdr:row>40</xdr:row>
      <xdr:rowOff>152400</xdr:rowOff>
    </xdr:to>
    <xdr:pic>
      <xdr:nvPicPr>
        <xdr:cNvPr id="1027" name="Picture 3" descr="Pump Power Calculator - Hydraulic Power - Shaft Power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6524625"/>
          <a:ext cx="4895850" cy="2438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tabSelected="1" zoomScaleNormal="50" workbookViewId="0">
      <selection activeCell="A26" sqref="A26"/>
    </sheetView>
  </sheetViews>
  <sheetFormatPr defaultRowHeight="18" x14ac:dyDescent="0.25"/>
  <cols>
    <col min="1" max="1" width="21.85546875" style="2" customWidth="1"/>
    <col min="2" max="2" width="12.140625" style="1" customWidth="1"/>
    <col min="3" max="3" width="24.140625" style="1" customWidth="1"/>
    <col min="4" max="4" width="21.7109375" style="1" customWidth="1"/>
    <col min="5" max="5" width="22" style="1" customWidth="1"/>
    <col min="6" max="6" width="18.140625" style="1" customWidth="1"/>
    <col min="7" max="9" width="14.42578125" style="1" customWidth="1"/>
    <col min="10" max="16384" width="9.140625" style="1"/>
  </cols>
  <sheetData>
    <row r="1" spans="1:6" ht="20.25" x14ac:dyDescent="0.3">
      <c r="A1" s="11" t="s">
        <v>22</v>
      </c>
    </row>
    <row r="2" spans="1:6" ht="6" customHeight="1" x14ac:dyDescent="0.25"/>
    <row r="3" spans="1:6" x14ac:dyDescent="0.25">
      <c r="A3" s="1"/>
    </row>
    <row r="4" spans="1:6" ht="4.5" customHeight="1" x14ac:dyDescent="0.25"/>
    <row r="5" spans="1:6" ht="54" x14ac:dyDescent="0.25">
      <c r="A5" s="3" t="s">
        <v>0</v>
      </c>
      <c r="B5" s="4" t="s">
        <v>1</v>
      </c>
      <c r="C5" s="10" t="s">
        <v>11</v>
      </c>
      <c r="D5" s="10" t="s">
        <v>3</v>
      </c>
      <c r="E5" s="10" t="s">
        <v>12</v>
      </c>
      <c r="F5" s="10" t="s">
        <v>2</v>
      </c>
    </row>
    <row r="6" spans="1:6" x14ac:dyDescent="0.25">
      <c r="A6" s="3">
        <v>1</v>
      </c>
      <c r="B6" s="4">
        <v>2</v>
      </c>
      <c r="C6" s="10">
        <v>3</v>
      </c>
      <c r="D6" s="10">
        <v>4</v>
      </c>
      <c r="E6" s="10">
        <v>5</v>
      </c>
      <c r="F6" s="10">
        <v>6</v>
      </c>
    </row>
    <row r="7" spans="1:6" x14ac:dyDescent="0.25">
      <c r="A7" s="3" t="s">
        <v>4</v>
      </c>
      <c r="B7" s="4" t="s">
        <v>5</v>
      </c>
      <c r="C7" s="4" t="s">
        <v>6</v>
      </c>
      <c r="D7" s="4" t="s">
        <v>7</v>
      </c>
      <c r="E7" s="4" t="s">
        <v>7</v>
      </c>
      <c r="F7" s="4" t="s">
        <v>7</v>
      </c>
    </row>
    <row r="8" spans="1:6" x14ac:dyDescent="0.25">
      <c r="A8" s="3" t="s">
        <v>8</v>
      </c>
      <c r="B8" s="4"/>
      <c r="C8" s="4"/>
      <c r="D8" s="4"/>
      <c r="E8" s="4"/>
      <c r="F8" s="4" t="s">
        <v>13</v>
      </c>
    </row>
    <row r="9" spans="1:6" x14ac:dyDescent="0.25">
      <c r="A9" s="3">
        <v>240</v>
      </c>
      <c r="B9" s="4">
        <v>65</v>
      </c>
      <c r="C9" s="5">
        <f>9.78*A9*B9/1000</f>
        <v>152.56800000000001</v>
      </c>
      <c r="D9" s="5">
        <f>C9/0.8</f>
        <v>190.71</v>
      </c>
      <c r="E9" s="5">
        <f>D9*1.15</f>
        <v>219.31649999999999</v>
      </c>
      <c r="F9" s="4">
        <v>250</v>
      </c>
    </row>
    <row r="10" spans="1:6" x14ac:dyDescent="0.25">
      <c r="A10" s="3">
        <v>200</v>
      </c>
      <c r="B10" s="4">
        <v>65</v>
      </c>
      <c r="C10" s="5">
        <f>9.78*A10*B10/1000</f>
        <v>127.13999999999999</v>
      </c>
      <c r="D10" s="5">
        <f>C10/0.8</f>
        <v>158.92499999999998</v>
      </c>
      <c r="E10" s="5">
        <f>D10*1.15</f>
        <v>182.76374999999996</v>
      </c>
      <c r="F10" s="4">
        <v>200</v>
      </c>
    </row>
    <row r="11" spans="1:6" x14ac:dyDescent="0.25">
      <c r="A11" s="3">
        <v>150</v>
      </c>
      <c r="B11" s="4">
        <v>65</v>
      </c>
      <c r="C11" s="5">
        <f>9.78*A11*B11/1000</f>
        <v>95.355000000000004</v>
      </c>
      <c r="D11" s="5">
        <f>C11/0.8</f>
        <v>119.19374999999999</v>
      </c>
      <c r="E11" s="5">
        <f>D11*1.15</f>
        <v>137.07281249999997</v>
      </c>
      <c r="F11" s="4">
        <v>185</v>
      </c>
    </row>
    <row r="12" spans="1:6" ht="5.25" customHeight="1" x14ac:dyDescent="0.25">
      <c r="A12" s="6"/>
      <c r="B12" s="7"/>
      <c r="C12" s="8"/>
      <c r="D12" s="8"/>
      <c r="E12" s="8"/>
      <c r="F12" s="9"/>
    </row>
    <row r="13" spans="1:6" x14ac:dyDescent="0.25">
      <c r="A13" s="3" t="s">
        <v>9</v>
      </c>
      <c r="B13" s="4"/>
      <c r="C13" s="4"/>
      <c r="D13" s="4"/>
      <c r="E13" s="4"/>
      <c r="F13" s="4" t="s">
        <v>13</v>
      </c>
    </row>
    <row r="14" spans="1:6" x14ac:dyDescent="0.25">
      <c r="A14" s="3">
        <v>550</v>
      </c>
      <c r="B14" s="4">
        <v>50</v>
      </c>
      <c r="C14" s="5">
        <f>9.78*A14*B14/1000</f>
        <v>268.95</v>
      </c>
      <c r="D14" s="5">
        <f>C14/0.8</f>
        <v>336.18749999999994</v>
      </c>
      <c r="E14" s="5">
        <f>D14*1.15</f>
        <v>386.61562499999991</v>
      </c>
      <c r="F14" s="4">
        <v>400</v>
      </c>
    </row>
    <row r="15" spans="1:6" x14ac:dyDescent="0.25">
      <c r="A15" s="3">
        <v>480</v>
      </c>
      <c r="B15" s="4">
        <v>50</v>
      </c>
      <c r="C15" s="5">
        <f>9.78*A15*B15/1000</f>
        <v>234.71999999999997</v>
      </c>
      <c r="D15" s="5">
        <f>C15/0.8</f>
        <v>293.39999999999992</v>
      </c>
      <c r="E15" s="5">
        <f>D15*1.15</f>
        <v>337.40999999999985</v>
      </c>
      <c r="F15" s="4">
        <v>350</v>
      </c>
    </row>
    <row r="16" spans="1:6" x14ac:dyDescent="0.25">
      <c r="A16" s="3">
        <v>350</v>
      </c>
      <c r="B16" s="4">
        <v>50</v>
      </c>
      <c r="C16" s="5">
        <f>9.78*A16*B16/1000</f>
        <v>171.15</v>
      </c>
      <c r="D16" s="5">
        <f>C16/0.8</f>
        <v>213.9375</v>
      </c>
      <c r="E16" s="5">
        <f>D16*1.15</f>
        <v>246.02812499999999</v>
      </c>
      <c r="F16" s="4">
        <v>250</v>
      </c>
    </row>
    <row r="17" spans="1:6" ht="5.25" customHeight="1" x14ac:dyDescent="0.25">
      <c r="A17" s="6"/>
      <c r="B17" s="7"/>
      <c r="C17" s="8"/>
      <c r="D17" s="8"/>
      <c r="E17" s="8"/>
      <c r="F17" s="9"/>
    </row>
    <row r="18" spans="1:6" x14ac:dyDescent="0.25">
      <c r="A18" s="3" t="s">
        <v>10</v>
      </c>
      <c r="B18" s="4"/>
      <c r="C18" s="4"/>
      <c r="D18" s="4"/>
      <c r="E18" s="4"/>
      <c r="F18" s="4" t="s">
        <v>14</v>
      </c>
    </row>
    <row r="19" spans="1:6" x14ac:dyDescent="0.25">
      <c r="A19" s="3">
        <v>200</v>
      </c>
      <c r="B19" s="4">
        <v>85</v>
      </c>
      <c r="C19" s="5">
        <f>9.78*A19*B19/1000</f>
        <v>166.25999999999996</v>
      </c>
      <c r="D19" s="5">
        <f>C19/0.8</f>
        <v>207.82499999999993</v>
      </c>
      <c r="E19" s="5">
        <f>D19*1.15</f>
        <v>238.99874999999992</v>
      </c>
      <c r="F19" s="4">
        <v>250</v>
      </c>
    </row>
    <row r="20" spans="1:6" x14ac:dyDescent="0.25">
      <c r="A20" s="3">
        <v>200</v>
      </c>
      <c r="B20" s="4">
        <v>45</v>
      </c>
      <c r="C20" s="5">
        <f>9.78*A20*B20/1000</f>
        <v>88.019999999999982</v>
      </c>
      <c r="D20" s="5">
        <f>C20/0.8</f>
        <v>110.02499999999998</v>
      </c>
      <c r="E20" s="5">
        <f>D20*1.15</f>
        <v>126.52874999999996</v>
      </c>
      <c r="F20" s="4">
        <v>130</v>
      </c>
    </row>
    <row r="21" spans="1:6" ht="4.5" customHeight="1" x14ac:dyDescent="0.25"/>
    <row r="22" spans="1:6" x14ac:dyDescent="0.25">
      <c r="A22" s="2" t="s">
        <v>21</v>
      </c>
    </row>
    <row r="23" spans="1:6" x14ac:dyDescent="0.25">
      <c r="A23" s="2" t="s">
        <v>20</v>
      </c>
    </row>
    <row r="24" spans="1:6" x14ac:dyDescent="0.25">
      <c r="A24" s="2" t="s">
        <v>15</v>
      </c>
    </row>
    <row r="25" spans="1:6" x14ac:dyDescent="0.25">
      <c r="A25" s="2" t="s">
        <v>16</v>
      </c>
    </row>
    <row r="26" spans="1:6" x14ac:dyDescent="0.25">
      <c r="A26" s="2" t="s">
        <v>23</v>
      </c>
    </row>
    <row r="27" spans="1:6" x14ac:dyDescent="0.25">
      <c r="A27" s="2" t="s">
        <v>17</v>
      </c>
    </row>
    <row r="28" spans="1:6" x14ac:dyDescent="0.25">
      <c r="A28" s="2" t="s">
        <v>18</v>
      </c>
    </row>
    <row r="29" spans="1:6" x14ac:dyDescent="0.25">
      <c r="A29" s="2" t="s">
        <v>19</v>
      </c>
    </row>
    <row r="31" spans="1:6" x14ac:dyDescent="0.25">
      <c r="A31"/>
    </row>
  </sheetData>
  <phoneticPr fontId="0" type="noConversion"/>
  <pageMargins left="0.64" right="0.19685039370078741" top="0.39370078740157483" bottom="0.39370078740157483" header="0.18" footer="0"/>
  <pageSetup paperSize="9" scale="95" orientation="landscape" horizontalDpi="120" verticalDpi="144" copies="0" r:id="rId1"/>
  <headerFooter alignWithMargins="0">
    <oddHeader>&amp;L&amp;F&amp;C&amp;D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Sheet1</vt:lpstr>
    </vt:vector>
  </TitlesOfParts>
  <Company>ViK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Rumen Yordanov</dc:creator>
  <cp:lastModifiedBy>Rumen Yordanov</cp:lastModifiedBy>
  <cp:lastPrinted>2004-09-09T13:41:56Z</cp:lastPrinted>
  <dcterms:created xsi:type="dcterms:W3CDTF">2004-01-02T12:56:35Z</dcterms:created>
  <dcterms:modified xsi:type="dcterms:W3CDTF">2026-04-17T10:10:46Z</dcterms:modified>
</cp:coreProperties>
</file>